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8880" windowHeight="3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<sst xmlns="http://schemas.openxmlformats.org/spreadsheetml/2006/main" count="50" uniqueCount="15">
  <si>
    <t>Victims of firearm-related homicide, by type of firearm and registration status, Canada, 1997-2003</t>
  </si>
  <si>
    <t>Registered</t>
  </si>
  <si>
    <t>Not Registered</t>
  </si>
  <si>
    <t>Fully automatic firearm</t>
  </si>
  <si>
    <t>Sawed-off rifle/shotgun</t>
  </si>
  <si>
    <t>Handgun</t>
  </si>
  <si>
    <t>Rifle/Shotgun</t>
  </si>
  <si>
    <t>TOTAL</t>
  </si>
  <si>
    <t>Source: Homicide Survey, Policing Services Program, Canadian Centre for Justice Statistics, Statistics Canada.</t>
  </si>
  <si>
    <t>#</t>
  </si>
  <si>
    <t>%</t>
  </si>
  <si>
    <r>
      <t>Other</t>
    </r>
    <r>
      <rPr>
        <vertAlign val="superscript"/>
        <sz val="8"/>
        <rFont val="Arial"/>
        <family val="2"/>
      </rPr>
      <t>1</t>
    </r>
  </si>
  <si>
    <r>
      <t>Unknown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or firearm not recovered</t>
    </r>
  </si>
  <si>
    <r>
      <t xml:space="preserve">1 </t>
    </r>
    <r>
      <rPr>
        <i/>
        <sz val="8"/>
        <rFont val="Arial"/>
        <family val="2"/>
      </rPr>
      <t>Other includes firearm-like weapon (e.g. pellet gun, nail gun) and unknown type of firearm.</t>
    </r>
  </si>
  <si>
    <r>
      <t>2</t>
    </r>
    <r>
      <rPr>
        <i/>
        <sz val="8"/>
        <rFont val="Arial"/>
        <family val="2"/>
      </rPr>
      <t xml:space="preserve"> "Unknown" includes firearms that have been recovered but cannot be positively identified (i.e. lack of identifying markings).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</si>
</sst>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">
      <selection activeCell="A56" sqref="A56"/>
    </sheetView>
  </sheetViews>
  <sheetFormatPr defaultColWidth="9.140625" defaultRowHeight="12.75"/>
  <cols>
    <col min="1" max="1" width="25.28125" style="4" customWidth="1"/>
    <col min="2" max="3" width="5.421875" style="2" customWidth="1"/>
    <col min="4" max="4" width="2.140625" style="2" customWidth="1"/>
    <col min="5" max="6" width="5.421875" style="2" customWidth="1"/>
    <col min="7" max="7" width="1.7109375" style="2" customWidth="1"/>
    <col min="8" max="9" width="5.421875" style="2" customWidth="1"/>
    <col min="10" max="10" width="1.8515625" style="2" customWidth="1"/>
    <col min="11" max="12" width="5.421875" style="2" customWidth="1"/>
    <col min="13" max="13" width="2.140625" style="2" customWidth="1"/>
    <col min="14" max="15" width="5.421875" style="2" customWidth="1"/>
    <col min="16" max="16" width="2.421875" style="2" customWidth="1"/>
    <col min="17" max="18" width="5.421875" style="2" customWidth="1"/>
    <col min="19" max="16384" width="9.140625" style="2" customWidth="1"/>
  </cols>
  <sheetData>
    <row r="1" ht="11.25">
      <c r="A1" s="1" t="s">
        <v>0</v>
      </c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4.5" customHeight="1"/>
    <row r="4" spans="2:18" ht="22.5" customHeight="1">
      <c r="B4" s="17" t="s">
        <v>3</v>
      </c>
      <c r="C4" s="17"/>
      <c r="D4" s="5"/>
      <c r="E4" s="17" t="s">
        <v>4</v>
      </c>
      <c r="F4" s="17"/>
      <c r="G4" s="6"/>
      <c r="H4" s="16" t="s">
        <v>5</v>
      </c>
      <c r="I4" s="16"/>
      <c r="J4" s="14"/>
      <c r="K4" s="16" t="s">
        <v>6</v>
      </c>
      <c r="L4" s="16"/>
      <c r="M4" s="14"/>
      <c r="N4" s="16" t="s">
        <v>11</v>
      </c>
      <c r="O4" s="16"/>
      <c r="P4" s="14"/>
      <c r="Q4" s="16" t="s">
        <v>7</v>
      </c>
      <c r="R4" s="16"/>
    </row>
    <row r="5" spans="2:18" ht="4.5" customHeight="1">
      <c r="B5" s="7"/>
      <c r="C5" s="7"/>
      <c r="D5" s="5"/>
      <c r="E5" s="7"/>
      <c r="F5" s="7"/>
      <c r="G5" s="6"/>
      <c r="H5" s="7"/>
      <c r="I5" s="7"/>
      <c r="J5" s="6"/>
      <c r="K5" s="7"/>
      <c r="L5" s="7"/>
      <c r="M5" s="6"/>
      <c r="N5" s="7"/>
      <c r="O5" s="7"/>
      <c r="P5" s="6"/>
      <c r="Q5" s="7"/>
      <c r="R5" s="7"/>
    </row>
    <row r="6" ht="4.5" customHeight="1"/>
    <row r="7" spans="2:18" ht="11.25">
      <c r="B7" s="8" t="s">
        <v>9</v>
      </c>
      <c r="C7" s="8" t="s">
        <v>10</v>
      </c>
      <c r="E7" s="8" t="s">
        <v>9</v>
      </c>
      <c r="F7" s="8" t="s">
        <v>10</v>
      </c>
      <c r="H7" s="8" t="s">
        <v>9</v>
      </c>
      <c r="I7" s="8" t="s">
        <v>10</v>
      </c>
      <c r="K7" s="8" t="s">
        <v>9</v>
      </c>
      <c r="L7" s="8" t="s">
        <v>10</v>
      </c>
      <c r="N7" s="8" t="s">
        <v>9</v>
      </c>
      <c r="O7" s="8" t="s">
        <v>10</v>
      </c>
      <c r="Q7" s="8" t="s">
        <v>9</v>
      </c>
      <c r="R7" s="8" t="s">
        <v>10</v>
      </c>
    </row>
    <row r="8" spans="1:18" ht="4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ht="12" customHeight="1">
      <c r="A9" s="4">
        <v>1997</v>
      </c>
    </row>
    <row r="10" spans="1:18" ht="12" customHeight="1">
      <c r="A10" s="2" t="s">
        <v>1</v>
      </c>
      <c r="B10" s="2">
        <v>0</v>
      </c>
      <c r="C10" s="11">
        <f>B10/B13*100</f>
        <v>0</v>
      </c>
      <c r="D10" s="11"/>
      <c r="E10" s="2">
        <v>0</v>
      </c>
      <c r="F10" s="11">
        <f>E10/E13*100</f>
        <v>0</v>
      </c>
      <c r="H10" s="2">
        <v>9</v>
      </c>
      <c r="I10" s="11">
        <f>H10/H13*100</f>
        <v>9.090909090909092</v>
      </c>
      <c r="K10" s="2">
        <v>1</v>
      </c>
      <c r="L10" s="11">
        <f>K10/K13*100</f>
        <v>1.2987012987012987</v>
      </c>
      <c r="N10" s="2">
        <v>0</v>
      </c>
      <c r="O10" s="11">
        <f>N10/N13*100</f>
        <v>0</v>
      </c>
      <c r="Q10" s="2">
        <v>10</v>
      </c>
      <c r="R10" s="11">
        <f>Q10/Q13*100</f>
        <v>5.181347150259067</v>
      </c>
    </row>
    <row r="11" spans="1:18" ht="12" customHeight="1">
      <c r="A11" s="2" t="s">
        <v>2</v>
      </c>
      <c r="B11" s="2">
        <v>1</v>
      </c>
      <c r="C11" s="11">
        <f>B11/B13*100</f>
        <v>50</v>
      </c>
      <c r="D11" s="11"/>
      <c r="E11" s="2">
        <v>7</v>
      </c>
      <c r="F11" s="11">
        <f>E11/E13*100</f>
        <v>70</v>
      </c>
      <c r="H11" s="2">
        <v>15</v>
      </c>
      <c r="I11" s="11">
        <f>H11/H13*100</f>
        <v>15.151515151515152</v>
      </c>
      <c r="K11" s="2">
        <v>62</v>
      </c>
      <c r="L11" s="11">
        <f>K11/K13*100</f>
        <v>80.51948051948052</v>
      </c>
      <c r="N11" s="2">
        <v>0</v>
      </c>
      <c r="O11" s="11">
        <f>N11/N13*100</f>
        <v>0</v>
      </c>
      <c r="Q11" s="2">
        <v>85</v>
      </c>
      <c r="R11" s="11">
        <f>Q11/Q13*100</f>
        <v>44.04145077720207</v>
      </c>
    </row>
    <row r="12" spans="1:18" ht="12" customHeight="1">
      <c r="A12" s="12" t="s">
        <v>12</v>
      </c>
      <c r="B12" s="2">
        <v>1</v>
      </c>
      <c r="C12" s="11">
        <f>B12/B13*100</f>
        <v>50</v>
      </c>
      <c r="D12" s="11"/>
      <c r="E12" s="2">
        <v>3</v>
      </c>
      <c r="F12" s="11">
        <f>E12/E13*100</f>
        <v>30</v>
      </c>
      <c r="H12" s="2">
        <v>75</v>
      </c>
      <c r="I12" s="11">
        <f>H12/H13*100</f>
        <v>75.75757575757575</v>
      </c>
      <c r="K12" s="2">
        <v>14</v>
      </c>
      <c r="L12" s="11">
        <f>K12/K13*100</f>
        <v>18.181818181818183</v>
      </c>
      <c r="N12" s="2">
        <v>5</v>
      </c>
      <c r="O12" s="11">
        <f>N12/N13*100</f>
        <v>100</v>
      </c>
      <c r="Q12" s="2">
        <v>98</v>
      </c>
      <c r="R12" s="11">
        <f>Q12/Q13*100</f>
        <v>50.77720207253886</v>
      </c>
    </row>
    <row r="13" spans="1:18" ht="12" customHeight="1">
      <c r="A13" s="4" t="s">
        <v>7</v>
      </c>
      <c r="B13" s="2">
        <v>2</v>
      </c>
      <c r="C13" s="11">
        <f>SUM(C10:C12)</f>
        <v>100</v>
      </c>
      <c r="D13" s="11"/>
      <c r="E13" s="2">
        <v>10</v>
      </c>
      <c r="F13" s="11">
        <f>SUM(F10:F12)</f>
        <v>100</v>
      </c>
      <c r="H13" s="2">
        <v>99</v>
      </c>
      <c r="I13" s="11">
        <f>SUM(I10:I12)</f>
        <v>100</v>
      </c>
      <c r="K13" s="2">
        <v>77</v>
      </c>
      <c r="L13" s="11">
        <f>SUM(L10:L12)</f>
        <v>100.00000000000001</v>
      </c>
      <c r="N13" s="2">
        <v>5</v>
      </c>
      <c r="O13" s="11">
        <f>SUM(O10:O12)</f>
        <v>100</v>
      </c>
      <c r="Q13" s="2">
        <v>193</v>
      </c>
      <c r="R13" s="11">
        <f>SUM(R10:R12)</f>
        <v>100</v>
      </c>
    </row>
    <row r="14" spans="1:18" ht="12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ht="12" customHeight="1">
      <c r="A15" s="4">
        <v>1998</v>
      </c>
    </row>
    <row r="16" spans="1:18" ht="12" customHeight="1">
      <c r="A16" s="2" t="s">
        <v>1</v>
      </c>
      <c r="B16" s="2">
        <v>2</v>
      </c>
      <c r="C16" s="11">
        <f>B16/B19*100</f>
        <v>16.666666666666664</v>
      </c>
      <c r="D16" s="11"/>
      <c r="E16" s="2">
        <v>0</v>
      </c>
      <c r="F16" s="11">
        <f>E16/E19*100</f>
        <v>0</v>
      </c>
      <c r="H16" s="2">
        <v>6</v>
      </c>
      <c r="I16" s="11">
        <f>H16/H19*100</f>
        <v>8.571428571428571</v>
      </c>
      <c r="K16" s="2">
        <v>3</v>
      </c>
      <c r="L16" s="11">
        <f>K16/K19*100</f>
        <v>5.88235294117647</v>
      </c>
      <c r="N16" s="2">
        <v>0</v>
      </c>
      <c r="O16" s="11">
        <f>N16/N19*100</f>
        <v>0</v>
      </c>
      <c r="Q16" s="2">
        <v>11</v>
      </c>
      <c r="R16" s="11">
        <f>Q16/Q19*100</f>
        <v>7.28476821192053</v>
      </c>
    </row>
    <row r="17" spans="1:18" ht="12" customHeight="1">
      <c r="A17" s="2" t="s">
        <v>2</v>
      </c>
      <c r="B17" s="2">
        <v>4</v>
      </c>
      <c r="C17" s="11">
        <f>B17/B19*100</f>
        <v>33.33333333333333</v>
      </c>
      <c r="D17" s="11"/>
      <c r="E17" s="2">
        <v>7</v>
      </c>
      <c r="F17" s="11">
        <f>E17/E19*100</f>
        <v>50</v>
      </c>
      <c r="H17" s="2">
        <v>17</v>
      </c>
      <c r="I17" s="11">
        <f>H17/H19*100</f>
        <v>24.285714285714285</v>
      </c>
      <c r="K17" s="2">
        <v>37</v>
      </c>
      <c r="L17" s="11">
        <f>K17/K19*100</f>
        <v>72.54901960784314</v>
      </c>
      <c r="N17" s="2">
        <v>0</v>
      </c>
      <c r="O17" s="11">
        <f>N17/N19*100</f>
        <v>0</v>
      </c>
      <c r="Q17" s="2">
        <v>65</v>
      </c>
      <c r="R17" s="11">
        <f>Q17/Q19*100</f>
        <v>43.04635761589404</v>
      </c>
    </row>
    <row r="18" spans="1:18" ht="12" customHeight="1">
      <c r="A18" s="12" t="s">
        <v>12</v>
      </c>
      <c r="B18" s="2">
        <v>6</v>
      </c>
      <c r="C18" s="11">
        <f>B18/B19*100</f>
        <v>50</v>
      </c>
      <c r="D18" s="11"/>
      <c r="E18" s="2">
        <v>7</v>
      </c>
      <c r="F18" s="11">
        <f>E18/E19*100</f>
        <v>50</v>
      </c>
      <c r="H18" s="2">
        <v>47</v>
      </c>
      <c r="I18" s="11">
        <f>H18/H19*100</f>
        <v>67.14285714285714</v>
      </c>
      <c r="K18" s="2">
        <v>11</v>
      </c>
      <c r="L18" s="11">
        <f>K18/K19*100</f>
        <v>21.568627450980394</v>
      </c>
      <c r="N18" s="2">
        <v>4</v>
      </c>
      <c r="O18" s="11">
        <f>N18/N19*100</f>
        <v>100</v>
      </c>
      <c r="Q18" s="2">
        <v>75</v>
      </c>
      <c r="R18" s="11">
        <f>Q18/Q19*100</f>
        <v>49.668874172185426</v>
      </c>
    </row>
    <row r="19" spans="1:18" ht="12" customHeight="1">
      <c r="A19" s="4" t="s">
        <v>7</v>
      </c>
      <c r="B19" s="2">
        <v>12</v>
      </c>
      <c r="C19" s="11">
        <f>SUM(C16:C18)</f>
        <v>100</v>
      </c>
      <c r="D19" s="11"/>
      <c r="E19" s="2">
        <v>14</v>
      </c>
      <c r="F19" s="11">
        <f>SUM(F16:F18)</f>
        <v>100</v>
      </c>
      <c r="H19" s="2">
        <v>70</v>
      </c>
      <c r="I19" s="11">
        <f>SUM(I16:I18)</f>
        <v>100</v>
      </c>
      <c r="K19" s="2">
        <v>51</v>
      </c>
      <c r="L19" s="11">
        <f>SUM(L16:L18)</f>
        <v>100</v>
      </c>
      <c r="N19" s="2">
        <v>4</v>
      </c>
      <c r="O19" s="11">
        <f>SUM(O16:O18)</f>
        <v>100</v>
      </c>
      <c r="Q19" s="2">
        <v>151</v>
      </c>
      <c r="R19" s="11">
        <f>SUM(R16:R18)</f>
        <v>100</v>
      </c>
    </row>
    <row r="20" spans="1:18" ht="12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ht="12" customHeight="1">
      <c r="A21" s="4">
        <v>1999</v>
      </c>
    </row>
    <row r="22" spans="1:18" ht="12" customHeight="1">
      <c r="A22" s="2" t="s">
        <v>1</v>
      </c>
      <c r="B22" s="2">
        <v>0</v>
      </c>
      <c r="C22" s="11">
        <f>B22/B25*100</f>
        <v>0</v>
      </c>
      <c r="D22" s="11"/>
      <c r="E22" s="2">
        <v>0</v>
      </c>
      <c r="F22" s="11">
        <f>E22/E25*100</f>
        <v>0</v>
      </c>
      <c r="H22" s="2">
        <v>7</v>
      </c>
      <c r="I22" s="11">
        <f>H22/H25*100</f>
        <v>7.865168539325842</v>
      </c>
      <c r="K22" s="2">
        <v>0</v>
      </c>
      <c r="L22" s="11">
        <f>K22/K25*100</f>
        <v>0</v>
      </c>
      <c r="N22" s="2">
        <v>0</v>
      </c>
      <c r="O22" s="11">
        <f>N22/N25*100</f>
        <v>0</v>
      </c>
      <c r="Q22" s="2">
        <v>7</v>
      </c>
      <c r="R22" s="11">
        <f>Q22/Q25*100</f>
        <v>4.242424242424243</v>
      </c>
    </row>
    <row r="23" spans="1:18" ht="12" customHeight="1">
      <c r="A23" s="2" t="s">
        <v>2</v>
      </c>
      <c r="B23" s="2">
        <v>1</v>
      </c>
      <c r="C23" s="11">
        <f>B23/B25*100</f>
        <v>16.666666666666664</v>
      </c>
      <c r="D23" s="11"/>
      <c r="E23" s="2">
        <v>4</v>
      </c>
      <c r="F23" s="11">
        <f>E23/E25*100</f>
        <v>66.66666666666666</v>
      </c>
      <c r="H23" s="2">
        <v>22</v>
      </c>
      <c r="I23" s="11">
        <f>H23/H25*100</f>
        <v>24.719101123595504</v>
      </c>
      <c r="K23" s="2">
        <v>51</v>
      </c>
      <c r="L23" s="11">
        <f>K23/K25*100</f>
        <v>87.93103448275862</v>
      </c>
      <c r="N23" s="2">
        <v>1</v>
      </c>
      <c r="O23" s="11">
        <f>N23/N25*100</f>
        <v>16.666666666666664</v>
      </c>
      <c r="Q23" s="2">
        <v>79</v>
      </c>
      <c r="R23" s="11">
        <f>Q23/Q25*100</f>
        <v>47.878787878787875</v>
      </c>
    </row>
    <row r="24" spans="1:18" ht="12" customHeight="1">
      <c r="A24" s="12" t="s">
        <v>12</v>
      </c>
      <c r="B24" s="2">
        <v>5</v>
      </c>
      <c r="C24" s="11">
        <f>B24/B25*100</f>
        <v>83.33333333333334</v>
      </c>
      <c r="D24" s="11"/>
      <c r="E24" s="2">
        <v>2</v>
      </c>
      <c r="F24" s="11">
        <f>E24/E25*100</f>
        <v>33.33333333333333</v>
      </c>
      <c r="H24" s="2">
        <v>60</v>
      </c>
      <c r="I24" s="11">
        <f>H24/H25*100</f>
        <v>67.41573033707866</v>
      </c>
      <c r="K24" s="2">
        <v>7</v>
      </c>
      <c r="L24" s="11">
        <f>K24/K25*100</f>
        <v>12.068965517241379</v>
      </c>
      <c r="N24" s="2">
        <v>5</v>
      </c>
      <c r="O24" s="11">
        <f>N24/N25*100</f>
        <v>83.33333333333334</v>
      </c>
      <c r="Q24" s="2">
        <v>79</v>
      </c>
      <c r="R24" s="11">
        <f>Q24/Q25*100</f>
        <v>47.878787878787875</v>
      </c>
    </row>
    <row r="25" spans="1:18" ht="12" customHeight="1">
      <c r="A25" s="4" t="s">
        <v>7</v>
      </c>
      <c r="B25" s="2">
        <v>6</v>
      </c>
      <c r="C25" s="11">
        <f>SUM(C22:C24)</f>
        <v>100</v>
      </c>
      <c r="D25" s="11"/>
      <c r="E25" s="2">
        <v>6</v>
      </c>
      <c r="F25" s="11">
        <f>SUM(F22:F24)</f>
        <v>99.99999999999999</v>
      </c>
      <c r="H25" s="2">
        <v>89</v>
      </c>
      <c r="I25" s="11">
        <f>SUM(I22:I24)</f>
        <v>100</v>
      </c>
      <c r="K25" s="2">
        <v>58</v>
      </c>
      <c r="L25" s="11">
        <f>SUM(L22:L24)</f>
        <v>100</v>
      </c>
      <c r="N25" s="2">
        <v>6</v>
      </c>
      <c r="O25" s="11">
        <f>SUM(O22:O24)</f>
        <v>100</v>
      </c>
      <c r="Q25" s="2">
        <v>165</v>
      </c>
      <c r="R25" s="11">
        <f>SUM(R22:R24)</f>
        <v>100</v>
      </c>
    </row>
    <row r="26" spans="1:18" ht="12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ht="12" customHeight="1">
      <c r="A27" s="4">
        <v>2000</v>
      </c>
    </row>
    <row r="28" spans="1:18" ht="12" customHeight="1">
      <c r="A28" s="2" t="s">
        <v>1</v>
      </c>
      <c r="B28" s="2">
        <v>0</v>
      </c>
      <c r="C28" s="11">
        <f>B28/B31*100</f>
        <v>0</v>
      </c>
      <c r="D28" s="11"/>
      <c r="E28" s="2">
        <v>0</v>
      </c>
      <c r="F28" s="11">
        <f>E28/E31*100</f>
        <v>0</v>
      </c>
      <c r="H28" s="2">
        <v>12</v>
      </c>
      <c r="I28" s="11">
        <f>H28/H31*100</f>
        <v>11.11111111111111</v>
      </c>
      <c r="K28" s="2">
        <v>0</v>
      </c>
      <c r="L28" s="11">
        <f>K28/K31*100</f>
        <v>0</v>
      </c>
      <c r="N28" s="2">
        <v>0</v>
      </c>
      <c r="O28" s="11">
        <f>N28/N31*100</f>
        <v>0</v>
      </c>
      <c r="Q28" s="2">
        <v>12</v>
      </c>
      <c r="R28" s="11">
        <f>Q28/Q31*100</f>
        <v>6.521739130434782</v>
      </c>
    </row>
    <row r="29" spans="1:18" ht="12" customHeight="1">
      <c r="A29" s="2" t="s">
        <v>2</v>
      </c>
      <c r="B29" s="2">
        <v>3</v>
      </c>
      <c r="C29" s="11">
        <f>B29/B31*100</f>
        <v>75</v>
      </c>
      <c r="D29" s="11"/>
      <c r="E29" s="2">
        <v>2</v>
      </c>
      <c r="F29" s="11">
        <f>E29/E31*100</f>
        <v>18.181818181818183</v>
      </c>
      <c r="H29" s="2">
        <v>24</v>
      </c>
      <c r="I29" s="11">
        <f>H29/H31*100</f>
        <v>22.22222222222222</v>
      </c>
      <c r="K29" s="2">
        <v>47</v>
      </c>
      <c r="L29" s="11">
        <f>K29/K31*100</f>
        <v>82.45614035087719</v>
      </c>
      <c r="N29" s="2">
        <v>0</v>
      </c>
      <c r="O29" s="11">
        <f>N29/N31*100</f>
        <v>0</v>
      </c>
      <c r="Q29" s="2">
        <v>76</v>
      </c>
      <c r="R29" s="11">
        <f>Q29/Q31*100</f>
        <v>41.30434782608695</v>
      </c>
    </row>
    <row r="30" spans="1:18" ht="12" customHeight="1">
      <c r="A30" s="12" t="s">
        <v>12</v>
      </c>
      <c r="B30" s="2">
        <v>1</v>
      </c>
      <c r="C30" s="11">
        <f>B30/B31*100</f>
        <v>25</v>
      </c>
      <c r="D30" s="11"/>
      <c r="E30" s="2">
        <v>9</v>
      </c>
      <c r="F30" s="11">
        <f>E30/E31*100</f>
        <v>81.81818181818183</v>
      </c>
      <c r="H30" s="2">
        <v>72</v>
      </c>
      <c r="I30" s="11">
        <f>H30/H31*100</f>
        <v>66.66666666666666</v>
      </c>
      <c r="K30" s="2">
        <v>10</v>
      </c>
      <c r="L30" s="11">
        <f>K30/K31*100</f>
        <v>17.543859649122805</v>
      </c>
      <c r="N30" s="2">
        <v>4</v>
      </c>
      <c r="O30" s="11">
        <f>N30/N31*100</f>
        <v>100</v>
      </c>
      <c r="Q30" s="2">
        <v>96</v>
      </c>
      <c r="R30" s="11">
        <f>Q30/Q31*100</f>
        <v>52.17391304347826</v>
      </c>
    </row>
    <row r="31" spans="1:18" ht="12" customHeight="1">
      <c r="A31" s="4" t="s">
        <v>7</v>
      </c>
      <c r="B31" s="2">
        <v>4</v>
      </c>
      <c r="C31" s="11">
        <f>SUM(C28:C30)</f>
        <v>100</v>
      </c>
      <c r="D31" s="11"/>
      <c r="E31" s="2">
        <v>11</v>
      </c>
      <c r="F31" s="11">
        <f>SUM(F28:F30)</f>
        <v>100.00000000000001</v>
      </c>
      <c r="H31" s="2">
        <v>108</v>
      </c>
      <c r="I31" s="11">
        <f>SUM(I28:I30)</f>
        <v>99.99999999999999</v>
      </c>
      <c r="K31" s="2">
        <v>57</v>
      </c>
      <c r="L31" s="11">
        <f>SUM(L28:L30)</f>
        <v>100</v>
      </c>
      <c r="N31" s="2">
        <v>4</v>
      </c>
      <c r="O31" s="11">
        <f>SUM(O28:O30)</f>
        <v>100</v>
      </c>
      <c r="Q31" s="2">
        <v>184</v>
      </c>
      <c r="R31" s="11">
        <f>SUM(R28:R30)</f>
        <v>100</v>
      </c>
    </row>
    <row r="32" spans="1:18" ht="12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ht="12" customHeight="1">
      <c r="A33" s="4">
        <v>2001</v>
      </c>
    </row>
    <row r="34" spans="1:18" ht="12" customHeight="1">
      <c r="A34" s="2" t="s">
        <v>1</v>
      </c>
      <c r="B34" s="2">
        <v>0</v>
      </c>
      <c r="C34" s="11">
        <f>B34/B37*100</f>
        <v>0</v>
      </c>
      <c r="D34" s="11"/>
      <c r="E34" s="2">
        <v>0</v>
      </c>
      <c r="F34" s="11">
        <f>E34/E37*100</f>
        <v>0</v>
      </c>
      <c r="H34" s="2">
        <v>3</v>
      </c>
      <c r="I34" s="11">
        <f>H34/H37*100</f>
        <v>2.727272727272727</v>
      </c>
      <c r="K34" s="2">
        <v>4</v>
      </c>
      <c r="L34" s="11">
        <f>K34/K37*100</f>
        <v>8.695652173913043</v>
      </c>
      <c r="N34" s="2">
        <v>0</v>
      </c>
      <c r="O34" s="11">
        <f>N34/N37*100</f>
        <v>0</v>
      </c>
      <c r="Q34" s="2">
        <v>7</v>
      </c>
      <c r="R34" s="11">
        <f>Q34/Q37*100</f>
        <v>4.093567251461988</v>
      </c>
    </row>
    <row r="35" spans="1:18" ht="12" customHeight="1">
      <c r="A35" s="2" t="s">
        <v>2</v>
      </c>
      <c r="B35" s="2">
        <v>1</v>
      </c>
      <c r="C35" s="11">
        <f>B35/B37*100</f>
        <v>33.33333333333333</v>
      </c>
      <c r="D35" s="11"/>
      <c r="E35" s="2">
        <v>5</v>
      </c>
      <c r="F35" s="11">
        <f>E35/E37*100</f>
        <v>71.42857142857143</v>
      </c>
      <c r="H35" s="2">
        <v>28</v>
      </c>
      <c r="I35" s="11">
        <f>H35/H37*100</f>
        <v>25.454545454545453</v>
      </c>
      <c r="K35" s="2">
        <v>28</v>
      </c>
      <c r="L35" s="11">
        <f>K35/K37*100</f>
        <v>60.86956521739131</v>
      </c>
      <c r="N35" s="2">
        <v>1</v>
      </c>
      <c r="O35" s="11">
        <f>N35/N37*100</f>
        <v>20</v>
      </c>
      <c r="Q35" s="2">
        <v>63</v>
      </c>
      <c r="R35" s="11">
        <f>Q35/Q37*100</f>
        <v>36.84210526315789</v>
      </c>
    </row>
    <row r="36" spans="1:18" ht="12" customHeight="1">
      <c r="A36" s="12" t="s">
        <v>12</v>
      </c>
      <c r="B36" s="2">
        <v>2</v>
      </c>
      <c r="C36" s="11">
        <f>B36/B37*100</f>
        <v>66.66666666666666</v>
      </c>
      <c r="D36" s="11"/>
      <c r="E36" s="2">
        <v>2</v>
      </c>
      <c r="F36" s="11">
        <f>E36/E37*100</f>
        <v>28.57142857142857</v>
      </c>
      <c r="H36" s="2">
        <v>79</v>
      </c>
      <c r="I36" s="11">
        <f>H36/H37*100</f>
        <v>71.81818181818181</v>
      </c>
      <c r="K36" s="2">
        <v>14</v>
      </c>
      <c r="L36" s="11">
        <f>K36/K37*100</f>
        <v>30.434782608695656</v>
      </c>
      <c r="N36" s="2">
        <v>4</v>
      </c>
      <c r="O36" s="11">
        <f>N36/N37*100</f>
        <v>80</v>
      </c>
      <c r="Q36" s="2">
        <v>101</v>
      </c>
      <c r="R36" s="11">
        <f>Q36/Q37*100</f>
        <v>59.06432748538012</v>
      </c>
    </row>
    <row r="37" spans="1:18" ht="12" customHeight="1">
      <c r="A37" s="4" t="s">
        <v>7</v>
      </c>
      <c r="B37" s="2">
        <v>3</v>
      </c>
      <c r="C37" s="11">
        <f>SUM(C34:C36)</f>
        <v>99.99999999999999</v>
      </c>
      <c r="D37" s="11"/>
      <c r="E37" s="2">
        <v>7</v>
      </c>
      <c r="F37" s="11">
        <f>SUM(F34:F36)</f>
        <v>100</v>
      </c>
      <c r="H37" s="2">
        <v>110</v>
      </c>
      <c r="I37" s="11">
        <f>SUM(I34:I36)</f>
        <v>100</v>
      </c>
      <c r="K37" s="2">
        <v>46</v>
      </c>
      <c r="L37" s="11">
        <f>SUM(L34:L36)</f>
        <v>100.00000000000001</v>
      </c>
      <c r="N37" s="2">
        <v>5</v>
      </c>
      <c r="O37" s="11">
        <f>SUM(O34:O36)</f>
        <v>100</v>
      </c>
      <c r="Q37" s="2">
        <v>171</v>
      </c>
      <c r="R37" s="11">
        <f>SUM(R34:R36)</f>
        <v>100</v>
      </c>
    </row>
    <row r="38" spans="1:18" ht="12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ht="12" customHeight="1">
      <c r="A39" s="4">
        <v>2002</v>
      </c>
    </row>
    <row r="40" spans="1:18" ht="12" customHeight="1">
      <c r="A40" s="2" t="s">
        <v>1</v>
      </c>
      <c r="B40" s="2">
        <v>0</v>
      </c>
      <c r="C40" s="11">
        <f>B40/B43*100</f>
        <v>0</v>
      </c>
      <c r="D40" s="11"/>
      <c r="E40" s="2">
        <v>1</v>
      </c>
      <c r="F40" s="11">
        <f>E40/E43*100</f>
        <v>16.666666666666664</v>
      </c>
      <c r="H40" s="2">
        <v>12</v>
      </c>
      <c r="I40" s="11">
        <f>H40/H43*100</f>
        <v>12.244897959183673</v>
      </c>
      <c r="K40" s="2">
        <v>6</v>
      </c>
      <c r="L40" s="11">
        <f>K40/K43*100</f>
        <v>15</v>
      </c>
      <c r="N40" s="2">
        <v>0</v>
      </c>
      <c r="O40" s="11">
        <f>N40/N43*100</f>
        <v>0</v>
      </c>
      <c r="Q40" s="2">
        <v>19</v>
      </c>
      <c r="R40" s="11">
        <f>Q40/Q43*100</f>
        <v>12.5</v>
      </c>
    </row>
    <row r="41" spans="1:18" ht="12" customHeight="1">
      <c r="A41" s="2" t="s">
        <v>2</v>
      </c>
      <c r="B41" s="2">
        <v>1</v>
      </c>
      <c r="C41" s="11">
        <f>B41/B43*100</f>
        <v>33.33333333333333</v>
      </c>
      <c r="D41" s="11"/>
      <c r="E41" s="2">
        <v>4</v>
      </c>
      <c r="F41" s="11">
        <f>E41/E43*100</f>
        <v>66.66666666666666</v>
      </c>
      <c r="H41" s="2">
        <v>21</v>
      </c>
      <c r="I41" s="11">
        <f>H41/H43*100</f>
        <v>21.428571428571427</v>
      </c>
      <c r="K41" s="2">
        <v>26</v>
      </c>
      <c r="L41" s="11">
        <f>K41/K43*100</f>
        <v>65</v>
      </c>
      <c r="N41" s="2">
        <v>0</v>
      </c>
      <c r="O41" s="11">
        <f>N41/N43*100</f>
        <v>0</v>
      </c>
      <c r="Q41" s="2">
        <v>52</v>
      </c>
      <c r="R41" s="11">
        <f>Q41/Q43*100</f>
        <v>34.21052631578947</v>
      </c>
    </row>
    <row r="42" spans="1:18" ht="12" customHeight="1">
      <c r="A42" s="12" t="s">
        <v>12</v>
      </c>
      <c r="B42" s="2">
        <v>2</v>
      </c>
      <c r="C42" s="11">
        <f>B42/B43*100</f>
        <v>66.66666666666666</v>
      </c>
      <c r="D42" s="11"/>
      <c r="E42" s="2">
        <v>1</v>
      </c>
      <c r="F42" s="11">
        <f>E42/E43*100</f>
        <v>16.666666666666664</v>
      </c>
      <c r="H42" s="2">
        <v>65</v>
      </c>
      <c r="I42" s="11">
        <f>H42/H43*100</f>
        <v>66.3265306122449</v>
      </c>
      <c r="K42" s="2">
        <v>8</v>
      </c>
      <c r="L42" s="11">
        <f>K42/K43*100</f>
        <v>20</v>
      </c>
      <c r="N42" s="2">
        <v>5</v>
      </c>
      <c r="O42" s="11">
        <f>N42/N43*100</f>
        <v>100</v>
      </c>
      <c r="Q42" s="2">
        <v>81</v>
      </c>
      <c r="R42" s="11">
        <f>Q42/Q43*100</f>
        <v>53.289473684210535</v>
      </c>
    </row>
    <row r="43" spans="1:18" ht="12" customHeight="1">
      <c r="A43" s="4" t="s">
        <v>7</v>
      </c>
      <c r="B43" s="2">
        <v>3</v>
      </c>
      <c r="C43" s="11">
        <f>SUM(C40:C42)</f>
        <v>99.99999999999999</v>
      </c>
      <c r="D43" s="11"/>
      <c r="E43" s="2">
        <v>6</v>
      </c>
      <c r="F43" s="11">
        <f>SUM(F40:F42)</f>
        <v>99.99999999999997</v>
      </c>
      <c r="H43" s="2">
        <v>98</v>
      </c>
      <c r="I43" s="11">
        <f>SUM(I40:I42)</f>
        <v>100</v>
      </c>
      <c r="K43" s="2">
        <v>40</v>
      </c>
      <c r="L43" s="11">
        <f>SUM(L40:L42)</f>
        <v>100</v>
      </c>
      <c r="N43" s="2">
        <v>5</v>
      </c>
      <c r="O43" s="11">
        <f>SUM(O40:O42)</f>
        <v>100</v>
      </c>
      <c r="Q43" s="2">
        <v>152</v>
      </c>
      <c r="R43" s="11">
        <f>SUM(R40:R42)</f>
        <v>100</v>
      </c>
    </row>
    <row r="44" spans="1:18" ht="12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ht="12" customHeight="1">
      <c r="A45" s="4">
        <v>2003</v>
      </c>
    </row>
    <row r="46" spans="1:18" ht="12" customHeight="1">
      <c r="A46" s="2" t="s">
        <v>1</v>
      </c>
      <c r="B46" s="2">
        <v>0</v>
      </c>
      <c r="C46" s="11">
        <f>B46/B49*100</f>
        <v>0</v>
      </c>
      <c r="D46" s="11"/>
      <c r="E46" s="2">
        <v>0</v>
      </c>
      <c r="F46" s="11">
        <f>E46/E49*100</f>
        <v>0</v>
      </c>
      <c r="H46" s="2">
        <v>8</v>
      </c>
      <c r="I46" s="11">
        <f>H46/H49*100</f>
        <v>7.339449541284404</v>
      </c>
      <c r="K46" s="2">
        <v>2</v>
      </c>
      <c r="L46" s="11">
        <f>K46/K49*100</f>
        <v>6.25</v>
      </c>
      <c r="N46" s="2">
        <v>0</v>
      </c>
      <c r="O46" s="11">
        <f>N46/N49*100</f>
        <v>0</v>
      </c>
      <c r="Q46" s="2">
        <v>10</v>
      </c>
      <c r="R46" s="11">
        <f>Q46/Q49*100</f>
        <v>6.211180124223603</v>
      </c>
    </row>
    <row r="47" spans="1:18" ht="12" customHeight="1">
      <c r="A47" s="2" t="s">
        <v>2</v>
      </c>
      <c r="B47" s="2">
        <v>0</v>
      </c>
      <c r="C47" s="11">
        <f>B47/B49*100</f>
        <v>0</v>
      </c>
      <c r="D47" s="11"/>
      <c r="E47" s="2">
        <v>7</v>
      </c>
      <c r="F47" s="11">
        <f>E47/E49*100</f>
        <v>53.84615384615385</v>
      </c>
      <c r="H47" s="2">
        <v>12</v>
      </c>
      <c r="I47" s="11">
        <f>H47/H49*100</f>
        <v>11.009174311926607</v>
      </c>
      <c r="K47" s="2">
        <v>23</v>
      </c>
      <c r="L47" s="11">
        <f>K47/K49*100</f>
        <v>71.875</v>
      </c>
      <c r="N47" s="2">
        <v>0</v>
      </c>
      <c r="O47" s="11">
        <f>N47/N49*100</f>
        <v>0</v>
      </c>
      <c r="Q47" s="2">
        <v>42</v>
      </c>
      <c r="R47" s="11">
        <f>Q47/Q49*100</f>
        <v>26.08695652173913</v>
      </c>
    </row>
    <row r="48" spans="1:18" ht="12" customHeight="1">
      <c r="A48" s="12" t="s">
        <v>12</v>
      </c>
      <c r="B48" s="2">
        <v>2</v>
      </c>
      <c r="C48" s="11">
        <f>B48/B49*100</f>
        <v>100</v>
      </c>
      <c r="D48" s="11"/>
      <c r="E48" s="2">
        <v>6</v>
      </c>
      <c r="F48" s="11">
        <f>E48/E49*100</f>
        <v>46.15384615384615</v>
      </c>
      <c r="H48" s="2">
        <v>89</v>
      </c>
      <c r="I48" s="11">
        <f>H48/H49*100</f>
        <v>81.65137614678899</v>
      </c>
      <c r="K48" s="2">
        <v>7</v>
      </c>
      <c r="L48" s="11">
        <f>K48/K49*100</f>
        <v>21.875</v>
      </c>
      <c r="N48" s="2">
        <v>5</v>
      </c>
      <c r="O48" s="11">
        <f>N48/N49*100</f>
        <v>100</v>
      </c>
      <c r="Q48" s="2">
        <v>109</v>
      </c>
      <c r="R48" s="11">
        <f>Q48/Q49*100</f>
        <v>67.70186335403726</v>
      </c>
    </row>
    <row r="49" spans="1:18" ht="12" customHeight="1">
      <c r="A49" s="4" t="s">
        <v>7</v>
      </c>
      <c r="B49" s="2">
        <v>2</v>
      </c>
      <c r="C49" s="11">
        <f>SUM(C46:C48)</f>
        <v>100</v>
      </c>
      <c r="D49" s="11"/>
      <c r="E49" s="2">
        <v>13</v>
      </c>
      <c r="F49" s="11">
        <f>SUM(F46:F48)</f>
        <v>100</v>
      </c>
      <c r="H49" s="2">
        <v>109</v>
      </c>
      <c r="I49" s="11">
        <f>SUM(I46:I48)</f>
        <v>100</v>
      </c>
      <c r="K49" s="2">
        <v>32</v>
      </c>
      <c r="L49" s="11">
        <f>SUM(L46:L48)</f>
        <v>100</v>
      </c>
      <c r="N49" s="2">
        <v>5</v>
      </c>
      <c r="O49" s="11">
        <f>SUM(O46:O48)</f>
        <v>100</v>
      </c>
      <c r="Q49" s="2">
        <v>161</v>
      </c>
      <c r="R49" s="11">
        <f>SUM(R46:R48)</f>
        <v>99.99999999999999</v>
      </c>
    </row>
    <row r="50" spans="1:18" ht="11.2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2" ht="12" customHeight="1">
      <c r="A52" s="15" t="s">
        <v>13</v>
      </c>
    </row>
    <row r="53" ht="12" customHeight="1">
      <c r="A53" s="15" t="s">
        <v>14</v>
      </c>
    </row>
    <row r="54" ht="14.25" customHeight="1">
      <c r="A54" s="13" t="s">
        <v>8</v>
      </c>
    </row>
  </sheetData>
  <mergeCells count="6">
    <mergeCell ref="N4:O4"/>
    <mergeCell ref="Q4:R4"/>
    <mergeCell ref="B4:C4"/>
    <mergeCell ref="E4:F4"/>
    <mergeCell ref="H4:I4"/>
    <mergeCell ref="K4:L4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CCJS User - STC</dc:creator>
  <cp:keywords/>
  <dc:description/>
  <cp:lastModifiedBy>Lerena Kelly</cp:lastModifiedBy>
  <cp:lastPrinted>2004-10-21T19:07:42Z</cp:lastPrinted>
  <dcterms:created xsi:type="dcterms:W3CDTF">2004-10-20T18:43:44Z</dcterms:created>
  <dcterms:modified xsi:type="dcterms:W3CDTF">2004-11-15T20:30:50Z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104840667</vt:i4>
  </property>
  <property fmtid="{D5CDD505-2E9C-101B-9397-08002B2CF9AE}" pid="3" name="_EmailSubject">
    <vt:lpwstr>ATTENTION:  Jackie Fracasso</vt:lpwstr>
  </property>
  <property fmtid="{D5CDD505-2E9C-101B-9397-08002B2CF9AE}" pid="4" name="_AuthorEmail">
    <vt:lpwstr>Mia.Dauvergne@a.statcan.ca</vt:lpwstr>
  </property>
  <property fmtid="{D5CDD505-2E9C-101B-9397-08002B2CF9AE}" pid="5" name="_AuthorEmailDisplayName">
    <vt:lpwstr>Dauvergne, Mia - CCJS/CCSJ</vt:lpwstr>
  </property>
</Properties>
</file>